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HO summary" sheetId="1" state="visible" r:id="rId1"/>
    <sheet name="Method &amp; caveat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[Red]-#,##0"/>
    <numFmt numFmtId="165" formatCode="0.0%"/>
  </numFmts>
  <fonts count="7">
    <font>
      <name val="Calibri"/>
      <family val="2"/>
      <color theme="1"/>
      <sz val="11"/>
      <scheme val="minor"/>
    </font>
    <font>
      <b val="1"/>
      <sz val="13"/>
    </font>
    <font>
      <color rgb="005F6B76"/>
      <sz val="9"/>
    </font>
    <font>
      <b val="1"/>
    </font>
    <font>
      <b val="1"/>
      <color rgb="000B6EA8"/>
    </font>
    <font>
      <b val="1"/>
      <color rgb="005F6B76"/>
      <sz val="9"/>
    </font>
    <font>
      <color rgb="005F6B76"/>
    </font>
  </fonts>
  <fills count="3">
    <fill>
      <patternFill/>
    </fill>
    <fill>
      <patternFill patternType="gray125"/>
    </fill>
    <fill>
      <patternFill patternType="solid">
        <fgColor rgb="00F2F5F7"/>
      </patternFill>
    </fill>
  </fills>
  <borders count="2">
    <border>
      <left/>
      <right/>
      <top/>
      <bottom/>
      <diagonal/>
    </border>
    <border>
      <bottom style="thin">
        <color rgb="00D9DEE3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2" borderId="0" applyAlignment="1" pivotButton="0" quotePrefix="0" xfId="0">
      <alignment horizontal="center"/>
    </xf>
    <xf numFmtId="0" fontId="0" fillId="2" borderId="0" pivotButton="0" quotePrefix="0" xfId="0"/>
    <xf numFmtId="0" fontId="5" fillId="2" borderId="0" applyAlignment="1" pivotButton="0" quotePrefix="0" xfId="0">
      <alignment horizontal="right"/>
    </xf>
    <xf numFmtId="0" fontId="0" fillId="0" borderId="1" pivotButton="0" quotePrefix="0" xfId="0"/>
    <xf numFmtId="0" fontId="6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0" fontId="3" fillId="0" borderId="0" pivotButton="0" quotePrefix="0" xfId="0"/>
    <xf numFmtId="164" fontId="3" fillId="0" borderId="0" pivotButton="0" quotePrefix="0" xfId="0"/>
    <xf numFmtId="165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4" customWidth="1" min="1" max="1"/>
    <col width="6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</cols>
  <sheetData>
    <row r="1">
      <c r="A1" s="1" t="inlineStr">
        <is>
          <t>Humanitarian funding to US Award countries — GHO vs non-GHO</t>
        </is>
      </c>
    </row>
    <row r="2">
      <c r="A2" s="2" t="inlineStr">
        <is>
          <t>USD, paid + committed (pledges excluded), as reported to FTS. Data pulled 2026-07-24.</t>
        </is>
      </c>
    </row>
    <row r="4">
      <c r="A4" s="3" t="inlineStr">
        <is>
          <t>Country</t>
        </is>
      </c>
      <c r="B4" s="3" t="inlineStr">
        <is>
          <t>ISO3</t>
        </is>
      </c>
      <c r="C4" s="4" t="n">
        <v>2025</v>
      </c>
      <c r="D4" s="5" t="n"/>
      <c r="E4" s="5" t="n"/>
      <c r="F4" s="5" t="n"/>
      <c r="G4" s="5" t="n"/>
      <c r="H4" s="5" t="n"/>
      <c r="I4" s="4" t="n">
        <v>2026</v>
      </c>
      <c r="J4" s="5" t="n"/>
      <c r="K4" s="5" t="n"/>
      <c r="L4" s="5" t="n"/>
      <c r="M4" s="5" t="n"/>
      <c r="N4" s="5" t="n"/>
    </row>
    <row r="5">
      <c r="A5" s="5" t="n"/>
      <c r="B5" s="5" t="n"/>
      <c r="C5" s="6" t="inlineStr">
        <is>
          <t>GHO</t>
        </is>
      </c>
      <c r="D5" s="6" t="inlineStr">
        <is>
          <t>non-GHO</t>
        </is>
      </c>
      <c r="E5" s="6" t="inlineStr">
        <is>
          <t>Total</t>
        </is>
      </c>
      <c r="F5" s="6" t="inlineStr">
        <is>
          <t>% GHO</t>
        </is>
      </c>
      <c r="G5" s="6" t="inlineStr">
        <is>
          <t>Pooled</t>
        </is>
      </c>
      <c r="H5" s="6" t="inlineStr">
        <is>
          <t>% pooled</t>
        </is>
      </c>
      <c r="I5" s="6" t="inlineStr">
        <is>
          <t>GHO</t>
        </is>
      </c>
      <c r="J5" s="6" t="inlineStr">
        <is>
          <t>non-GHO</t>
        </is>
      </c>
      <c r="K5" s="6" t="inlineStr">
        <is>
          <t>Total</t>
        </is>
      </c>
      <c r="L5" s="6" t="inlineStr">
        <is>
          <t>% GHO</t>
        </is>
      </c>
      <c r="M5" s="6" t="inlineStr">
        <is>
          <t>Pooled</t>
        </is>
      </c>
      <c r="N5" s="6" t="inlineStr">
        <is>
          <t>% pooled</t>
        </is>
      </c>
    </row>
    <row r="6">
      <c r="A6" s="7" t="inlineStr">
        <is>
          <t>Bangladesh</t>
        </is>
      </c>
      <c r="B6" s="8" t="inlineStr">
        <is>
          <t>BGD</t>
        </is>
      </c>
      <c r="C6" s="9" t="n">
        <v>512045445</v>
      </c>
      <c r="D6" s="9" t="n">
        <v>25574477</v>
      </c>
      <c r="E6" s="9" t="n">
        <v>537619922</v>
      </c>
      <c r="F6" s="10" t="n">
        <v>0.9524301910076911</v>
      </c>
      <c r="G6" s="9" t="n">
        <v>0</v>
      </c>
      <c r="H6" s="10" t="n">
        <v>0</v>
      </c>
      <c r="I6" s="9" t="n">
        <v>348421616</v>
      </c>
      <c r="J6" s="9" t="n">
        <v>54618364</v>
      </c>
      <c r="K6" s="9" t="n">
        <v>403039980</v>
      </c>
      <c r="L6" s="10" t="n">
        <v>0.8644840047878128</v>
      </c>
      <c r="M6" s="9" t="n">
        <v>146616619</v>
      </c>
      <c r="N6" s="10" t="n">
        <v>0.3637768615411305</v>
      </c>
    </row>
    <row r="7">
      <c r="A7" s="7" t="inlineStr">
        <is>
          <t>Chad</t>
        </is>
      </c>
      <c r="B7" s="8" t="inlineStr">
        <is>
          <t>TCD</t>
        </is>
      </c>
      <c r="C7" s="9" t="n">
        <v>458340864</v>
      </c>
      <c r="D7" s="9" t="n">
        <v>123848763</v>
      </c>
      <c r="E7" s="9" t="n">
        <v>582189627</v>
      </c>
      <c r="F7" s="10" t="n">
        <v>0.7872707495010041</v>
      </c>
      <c r="G7" s="9" t="n">
        <v>27611940</v>
      </c>
      <c r="H7" s="10" t="n">
        <v>0.04742774298862594</v>
      </c>
      <c r="I7" s="9" t="n">
        <v>296830278</v>
      </c>
      <c r="J7" s="9" t="n">
        <v>9462379</v>
      </c>
      <c r="K7" s="9" t="n">
        <v>306292657</v>
      </c>
      <c r="L7" s="10" t="n">
        <v>0.9691067389839515</v>
      </c>
      <c r="M7" s="9" t="n">
        <v>107649045</v>
      </c>
      <c r="N7" s="10" t="n">
        <v>0.3514581317566487</v>
      </c>
    </row>
    <row r="8">
      <c r="A8" s="7" t="inlineStr">
        <is>
          <t>Colombia</t>
        </is>
      </c>
      <c r="B8" s="8" t="inlineStr">
        <is>
          <t>COL</t>
        </is>
      </c>
      <c r="C8" s="9" t="n">
        <v>141711502</v>
      </c>
      <c r="D8" s="9" t="n">
        <v>88297644</v>
      </c>
      <c r="E8" s="9" t="n">
        <v>230009146</v>
      </c>
      <c r="F8" s="10" t="n">
        <v>0.6161124653712683</v>
      </c>
      <c r="G8" s="9" t="n">
        <v>5033357</v>
      </c>
      <c r="H8" s="10" t="n">
        <v>0.02188329067575426</v>
      </c>
      <c r="I8" s="9" t="n">
        <v>208834886</v>
      </c>
      <c r="J8" s="9" t="n">
        <v>43887089</v>
      </c>
      <c r="K8" s="9" t="n">
        <v>252721975</v>
      </c>
      <c r="L8" s="10" t="n">
        <v>0.826342410469054</v>
      </c>
      <c r="M8" s="9" t="n">
        <v>97200000</v>
      </c>
      <c r="N8" s="10" t="n">
        <v>0.3846123788799926</v>
      </c>
    </row>
    <row r="9">
      <c r="A9" s="7" t="inlineStr">
        <is>
          <t>DR Congo</t>
        </is>
      </c>
      <c r="B9" s="8" t="inlineStr">
        <is>
          <t>COD</t>
        </is>
      </c>
      <c r="C9" s="9" t="n">
        <v>708212910</v>
      </c>
      <c r="D9" s="9" t="n">
        <v>106818117</v>
      </c>
      <c r="E9" s="9" t="n">
        <v>815031027</v>
      </c>
      <c r="F9" s="10" t="n">
        <v>0.8689398152200652</v>
      </c>
      <c r="G9" s="9" t="n">
        <v>76924566</v>
      </c>
      <c r="H9" s="10" t="n">
        <v>0.09438237742082915</v>
      </c>
      <c r="I9" s="9" t="n">
        <v>967283456</v>
      </c>
      <c r="J9" s="9" t="n">
        <v>65459799</v>
      </c>
      <c r="K9" s="9" t="n">
        <v>1032743255</v>
      </c>
      <c r="L9" s="10" t="n">
        <v>0.9366156121736181</v>
      </c>
      <c r="M9" s="9" t="n">
        <v>160174958</v>
      </c>
      <c r="N9" s="10" t="n">
        <v>0.1550965907785087</v>
      </c>
    </row>
    <row r="10">
      <c r="A10" s="7" t="inlineStr">
        <is>
          <t>El Salvador</t>
        </is>
      </c>
      <c r="B10" s="8" t="inlineStr">
        <is>
          <t>SLV</t>
        </is>
      </c>
      <c r="C10" s="9" t="n">
        <v>18997234</v>
      </c>
      <c r="D10" s="9" t="n">
        <v>2594533</v>
      </c>
      <c r="E10" s="9" t="n">
        <v>21591767</v>
      </c>
      <c r="F10" s="10" t="n">
        <v>0.8798369304374208</v>
      </c>
      <c r="G10" s="9" t="n">
        <v>0</v>
      </c>
      <c r="H10" s="10" t="n">
        <v>0</v>
      </c>
      <c r="I10" s="9" t="n">
        <v>0</v>
      </c>
      <c r="J10" s="9" t="n">
        <v>29412142</v>
      </c>
      <c r="K10" s="9" t="n">
        <v>29412142</v>
      </c>
      <c r="L10" s="10" t="n">
        <v>0</v>
      </c>
      <c r="M10" s="9" t="n">
        <v>26700000</v>
      </c>
      <c r="N10" s="10" t="n">
        <v>0.9077883548909834</v>
      </c>
    </row>
    <row r="11">
      <c r="A11" s="7" t="inlineStr">
        <is>
          <t>Ethiopia</t>
        </is>
      </c>
      <c r="B11" s="8" t="inlineStr">
        <is>
          <t>ETH</t>
        </is>
      </c>
      <c r="C11" s="9" t="n">
        <v>99990591</v>
      </c>
      <c r="D11" s="9" t="n">
        <v>624787548</v>
      </c>
      <c r="E11" s="9" t="n">
        <v>724778139</v>
      </c>
      <c r="F11" s="10" t="n">
        <v>0.1379602744889081</v>
      </c>
      <c r="G11" s="9" t="n">
        <v>47200861</v>
      </c>
      <c r="H11" s="10" t="n">
        <v>0.06512456496704573</v>
      </c>
      <c r="I11" s="9" t="n">
        <v>40537509</v>
      </c>
      <c r="J11" s="9" t="n">
        <v>584529305</v>
      </c>
      <c r="K11" s="9" t="n">
        <v>625066814</v>
      </c>
      <c r="L11" s="10" t="n">
        <v>0.0648530814499456</v>
      </c>
      <c r="M11" s="9" t="n">
        <v>107499366</v>
      </c>
      <c r="N11" s="10" t="n">
        <v>0.1719806004610573</v>
      </c>
    </row>
    <row r="12">
      <c r="A12" s="7" t="inlineStr">
        <is>
          <t>Guatemala</t>
        </is>
      </c>
      <c r="B12" s="8" t="inlineStr">
        <is>
          <t>GTM</t>
        </is>
      </c>
      <c r="C12" s="9" t="n">
        <v>25150822</v>
      </c>
      <c r="D12" s="9" t="n">
        <v>18010078</v>
      </c>
      <c r="E12" s="9" t="n">
        <v>43160900</v>
      </c>
      <c r="F12" s="10" t="n">
        <v>0.5827223714056009</v>
      </c>
      <c r="G12" s="9" t="n">
        <v>4000000</v>
      </c>
      <c r="H12" s="10" t="n">
        <v>0.09267647338215838</v>
      </c>
      <c r="I12" s="9" t="n">
        <v>0</v>
      </c>
      <c r="J12" s="9" t="n">
        <v>73299843</v>
      </c>
      <c r="K12" s="9" t="n">
        <v>73299843</v>
      </c>
      <c r="L12" s="10" t="n">
        <v>0</v>
      </c>
      <c r="M12" s="9" t="n">
        <v>62287742</v>
      </c>
      <c r="N12" s="10" t="n">
        <v>0.8497663767165231</v>
      </c>
    </row>
    <row r="13">
      <c r="A13" s="7" t="inlineStr">
        <is>
          <t>Haiti</t>
        </is>
      </c>
      <c r="B13" s="8" t="inlineStr">
        <is>
          <t>HTI</t>
        </is>
      </c>
      <c r="C13" s="9" t="n">
        <v>242056681</v>
      </c>
      <c r="D13" s="9" t="n">
        <v>58496204</v>
      </c>
      <c r="E13" s="9" t="n">
        <v>300552885</v>
      </c>
      <c r="F13" s="10" t="n">
        <v>0.8053713442145132</v>
      </c>
      <c r="G13" s="9" t="n">
        <v>17657372</v>
      </c>
      <c r="H13" s="10" t="n">
        <v>0.0587496340286336</v>
      </c>
      <c r="I13" s="9" t="n">
        <v>341462823</v>
      </c>
      <c r="J13" s="9" t="n">
        <v>10378901</v>
      </c>
      <c r="K13" s="9" t="n">
        <v>351841724</v>
      </c>
      <c r="L13" s="10" t="n">
        <v>0.9705012217368512</v>
      </c>
      <c r="M13" s="9" t="n">
        <v>130500000</v>
      </c>
      <c r="N13" s="10" t="n">
        <v>0.3709054131396878</v>
      </c>
    </row>
    <row r="14">
      <c r="A14" s="7" t="inlineStr">
        <is>
          <t>Honduras</t>
        </is>
      </c>
      <c r="B14" s="8" t="inlineStr">
        <is>
          <t>HND</t>
        </is>
      </c>
      <c r="C14" s="9" t="n">
        <v>14480160</v>
      </c>
      <c r="D14" s="9" t="n">
        <v>14150262</v>
      </c>
      <c r="E14" s="9" t="n">
        <v>28630422</v>
      </c>
      <c r="F14" s="10" t="n">
        <v>0.5057613192009535</v>
      </c>
      <c r="G14" s="9" t="n">
        <v>4990032</v>
      </c>
      <c r="H14" s="10" t="n">
        <v>0.1742912486585074</v>
      </c>
      <c r="I14" s="9" t="n">
        <v>0</v>
      </c>
      <c r="J14" s="9" t="n">
        <v>79423540</v>
      </c>
      <c r="K14" s="9" t="n">
        <v>79423540</v>
      </c>
      <c r="L14" s="10" t="n">
        <v>0</v>
      </c>
      <c r="M14" s="9" t="n">
        <v>67200000</v>
      </c>
      <c r="N14" s="10" t="n">
        <v>0.8460967617409146</v>
      </c>
    </row>
    <row r="15">
      <c r="A15" s="7" t="inlineStr">
        <is>
          <t>Kenya</t>
        </is>
      </c>
      <c r="B15" s="8" t="inlineStr">
        <is>
          <t>KEN</t>
        </is>
      </c>
      <c r="C15" s="9" t="n">
        <v>83860171</v>
      </c>
      <c r="D15" s="9" t="n">
        <v>108103596</v>
      </c>
      <c r="E15" s="9" t="n">
        <v>191963767</v>
      </c>
      <c r="F15" s="10" t="n">
        <v>0.4368541642548617</v>
      </c>
      <c r="G15" s="9" t="n">
        <v>0</v>
      </c>
      <c r="H15" s="10" t="n">
        <v>0</v>
      </c>
      <c r="I15" s="9" t="n">
        <v>11728336</v>
      </c>
      <c r="J15" s="9" t="n">
        <v>191721969</v>
      </c>
      <c r="K15" s="9" t="n">
        <v>203450305</v>
      </c>
      <c r="L15" s="10" t="n">
        <v>0.05764717826301612</v>
      </c>
      <c r="M15" s="9" t="n">
        <v>50481155</v>
      </c>
      <c r="N15" s="10" t="n">
        <v>0.2481252362831307</v>
      </c>
    </row>
    <row r="16">
      <c r="A16" s="7" t="inlineStr">
        <is>
          <t>Mozambique</t>
        </is>
      </c>
      <c r="B16" s="8" t="inlineStr">
        <is>
          <t>MOZ</t>
        </is>
      </c>
      <c r="C16" s="9" t="n">
        <v>155985566</v>
      </c>
      <c r="D16" s="9" t="n">
        <v>58125764</v>
      </c>
      <c r="E16" s="9" t="n">
        <v>214111330</v>
      </c>
      <c r="F16" s="10" t="n">
        <v>0.7285255105369716</v>
      </c>
      <c r="G16" s="9" t="n">
        <v>18466496</v>
      </c>
      <c r="H16" s="10" t="n">
        <v>0.08624716870424372</v>
      </c>
      <c r="I16" s="9" t="n">
        <v>155979083</v>
      </c>
      <c r="J16" s="9" t="n">
        <v>7096493</v>
      </c>
      <c r="K16" s="9" t="n">
        <v>163075576</v>
      </c>
      <c r="L16" s="10" t="n">
        <v>0.9564834098761669</v>
      </c>
      <c r="M16" s="9" t="n">
        <v>92832210</v>
      </c>
      <c r="N16" s="10" t="n">
        <v>0.569258820217198</v>
      </c>
    </row>
    <row r="17">
      <c r="A17" s="7" t="inlineStr">
        <is>
          <t>Myanmar</t>
        </is>
      </c>
      <c r="B17" s="8" t="inlineStr">
        <is>
          <t>MMR</t>
        </is>
      </c>
      <c r="C17" s="9" t="n">
        <v>407232125</v>
      </c>
      <c r="D17" s="9" t="n">
        <v>249649856</v>
      </c>
      <c r="E17" s="9" t="n">
        <v>656881981</v>
      </c>
      <c r="F17" s="10" t="n">
        <v>0.6199471697793458</v>
      </c>
      <c r="G17" s="9" t="n">
        <v>45848382</v>
      </c>
      <c r="H17" s="10" t="n">
        <v>0.06979698534309468</v>
      </c>
      <c r="I17" s="9" t="n">
        <v>410822198</v>
      </c>
      <c r="J17" s="9" t="n">
        <v>18559443</v>
      </c>
      <c r="K17" s="9" t="n">
        <v>429381641</v>
      </c>
      <c r="L17" s="10" t="n">
        <v>0.9567763471284512</v>
      </c>
      <c r="M17" s="9" t="n">
        <v>136331810</v>
      </c>
      <c r="N17" s="10" t="n">
        <v>0.3175073104720842</v>
      </c>
    </row>
    <row r="18">
      <c r="A18" s="7" t="inlineStr">
        <is>
          <t>Nigeria</t>
        </is>
      </c>
      <c r="B18" s="8" t="inlineStr">
        <is>
          <t>NGA</t>
        </is>
      </c>
      <c r="C18" s="9" t="n">
        <v>287287486</v>
      </c>
      <c r="D18" s="9" t="n">
        <v>36987334</v>
      </c>
      <c r="E18" s="9" t="n">
        <v>324274820</v>
      </c>
      <c r="F18" s="10" t="n">
        <v>0.8859383099804049</v>
      </c>
      <c r="G18" s="9" t="n">
        <v>30598164</v>
      </c>
      <c r="H18" s="10" t="n">
        <v>0.09435874176107784</v>
      </c>
      <c r="I18" s="9" t="n">
        <v>256328860</v>
      </c>
      <c r="J18" s="9" t="n">
        <v>7319561</v>
      </c>
      <c r="K18" s="9" t="n">
        <v>263648421</v>
      </c>
      <c r="L18" s="10" t="n">
        <v>0.9722374176479517</v>
      </c>
      <c r="M18" s="9" t="n">
        <v>129500056</v>
      </c>
      <c r="N18" s="10" t="n">
        <v>0.491184644720478</v>
      </c>
    </row>
    <row r="19">
      <c r="A19" s="7" t="inlineStr">
        <is>
          <t>South Sudan</t>
        </is>
      </c>
      <c r="B19" s="8" t="inlineStr">
        <is>
          <t>SSD</t>
        </is>
      </c>
      <c r="C19" s="9" t="n">
        <v>779321914</v>
      </c>
      <c r="D19" s="9" t="n">
        <v>135657031</v>
      </c>
      <c r="E19" s="9" t="n">
        <v>914978945</v>
      </c>
      <c r="F19" s="10" t="n">
        <v>0.8517375380697968</v>
      </c>
      <c r="G19" s="9" t="n">
        <v>54426344</v>
      </c>
      <c r="H19" s="10" t="n">
        <v>0.05948371194486885</v>
      </c>
      <c r="I19" s="9" t="n">
        <v>507383344</v>
      </c>
      <c r="J19" s="9" t="n">
        <v>20780939</v>
      </c>
      <c r="K19" s="9" t="n">
        <v>528164283</v>
      </c>
      <c r="L19" s="10" t="n">
        <v>0.9606544030543618</v>
      </c>
      <c r="M19" s="9" t="n">
        <v>145775415</v>
      </c>
      <c r="N19" s="10" t="n">
        <v>0.2760039247106757</v>
      </c>
    </row>
    <row r="20">
      <c r="A20" s="7" t="inlineStr">
        <is>
          <t>Sudan</t>
        </is>
      </c>
      <c r="B20" s="8" t="inlineStr">
        <is>
          <t>SDN</t>
        </is>
      </c>
      <c r="C20" s="9" t="n">
        <v>1662038221</v>
      </c>
      <c r="D20" s="9" t="n">
        <v>122034249</v>
      </c>
      <c r="E20" s="9" t="n">
        <v>1784072470</v>
      </c>
      <c r="F20" s="10" t="n">
        <v>0.9315979305481913</v>
      </c>
      <c r="G20" s="9" t="n">
        <v>214473932</v>
      </c>
      <c r="H20" s="10" t="n">
        <v>0.1202159304660982</v>
      </c>
      <c r="I20" s="9" t="n">
        <v>1134706688</v>
      </c>
      <c r="J20" s="9" t="n">
        <v>64475486</v>
      </c>
      <c r="K20" s="9" t="n">
        <v>1199182174</v>
      </c>
      <c r="L20" s="10" t="n">
        <v>0.9462337854932124</v>
      </c>
      <c r="M20" s="9" t="n">
        <v>223699997</v>
      </c>
      <c r="N20" s="10" t="n">
        <v>0.1865437978066542</v>
      </c>
    </row>
    <row r="21">
      <c r="A21" s="7" t="inlineStr">
        <is>
          <t>Syria</t>
        </is>
      </c>
      <c r="B21" s="8" t="inlineStr">
        <is>
          <t>SYR</t>
        </is>
      </c>
      <c r="C21" s="9" t="n">
        <v>1390800543</v>
      </c>
      <c r="D21" s="9" t="n">
        <v>1349866332</v>
      </c>
      <c r="E21" s="9" t="n">
        <v>2740666875</v>
      </c>
      <c r="F21" s="10" t="n">
        <v>0.5074679289506865</v>
      </c>
      <c r="G21" s="9" t="n">
        <v>99362993</v>
      </c>
      <c r="H21" s="10" t="n">
        <v>0.03625504212364372</v>
      </c>
      <c r="I21" s="9" t="n">
        <v>815344416</v>
      </c>
      <c r="J21" s="9" t="n">
        <v>99899262</v>
      </c>
      <c r="K21" s="9" t="n">
        <v>915243678</v>
      </c>
      <c r="L21" s="10" t="n">
        <v>0.8908495470645578</v>
      </c>
      <c r="M21" s="9" t="n">
        <v>146700000</v>
      </c>
      <c r="N21" s="10" t="n">
        <v>0.1602851825434843</v>
      </c>
    </row>
    <row r="22">
      <c r="A22" s="7" t="inlineStr">
        <is>
          <t>Uganda</t>
        </is>
      </c>
      <c r="B22" s="8" t="inlineStr">
        <is>
          <t>UGA</t>
        </is>
      </c>
      <c r="C22" s="9" t="n">
        <v>137821497</v>
      </c>
      <c r="D22" s="9" t="n">
        <v>20819270</v>
      </c>
      <c r="E22" s="9" t="n">
        <v>158640767</v>
      </c>
      <c r="F22" s="10" t="n">
        <v>0.8687646914868988</v>
      </c>
      <c r="G22" s="9" t="n">
        <v>2500016</v>
      </c>
      <c r="H22" s="10" t="n">
        <v>0.01575897574927887</v>
      </c>
      <c r="I22" s="9" t="n">
        <v>283986479</v>
      </c>
      <c r="J22" s="9" t="n">
        <v>-58926056</v>
      </c>
      <c r="K22" s="9" t="n">
        <v>225060423</v>
      </c>
      <c r="L22" s="10" t="n">
        <v>1.261823270455686</v>
      </c>
      <c r="M22" s="9" t="n">
        <v>72899993</v>
      </c>
      <c r="N22" s="10" t="n">
        <v>0.3239129831369774</v>
      </c>
    </row>
    <row r="23">
      <c r="A23" s="7" t="inlineStr">
        <is>
          <t>Ukraine</t>
        </is>
      </c>
      <c r="B23" s="8" t="inlineStr">
        <is>
          <t>UKR</t>
        </is>
      </c>
      <c r="C23" s="9" t="n">
        <v>1712201958</v>
      </c>
      <c r="D23" s="9" t="n">
        <v>146659356</v>
      </c>
      <c r="E23" s="9" t="n">
        <v>1858861314</v>
      </c>
      <c r="F23" s="10" t="n">
        <v>0.9211025831268658</v>
      </c>
      <c r="G23" s="9" t="n">
        <v>202612747</v>
      </c>
      <c r="H23" s="10" t="n">
        <v>0.1089983128241056</v>
      </c>
      <c r="I23" s="9" t="n">
        <v>1449698700</v>
      </c>
      <c r="J23" s="9" t="n">
        <v>283099161</v>
      </c>
      <c r="K23" s="9" t="n">
        <v>1732797861</v>
      </c>
      <c r="L23" s="10" t="n">
        <v>0.8366230895295409</v>
      </c>
      <c r="M23" s="9" t="n">
        <v>238969036</v>
      </c>
      <c r="N23" s="10" t="n">
        <v>0.1379093553717169</v>
      </c>
    </row>
    <row r="24">
      <c r="A24" s="11" t="inlineStr">
        <is>
          <t>Total</t>
        </is>
      </c>
      <c r="C24" s="12">
        <f>SUM(C6:C23)</f>
        <v/>
      </c>
      <c r="D24" s="12">
        <f>SUM(D6:D23)</f>
        <v/>
      </c>
      <c r="E24" s="12">
        <f>SUM(E6:E23)</f>
        <v/>
      </c>
      <c r="F24" s="13">
        <f>C24/E24</f>
        <v/>
      </c>
      <c r="G24" s="12">
        <f>SUM(G6:G23)</f>
        <v/>
      </c>
      <c r="H24" s="13">
        <f>G24/E24</f>
        <v/>
      </c>
      <c r="I24" s="12">
        <f>SUM(I6:I23)</f>
        <v/>
      </c>
      <c r="J24" s="12">
        <f>SUM(J6:J23)</f>
        <v/>
      </c>
      <c r="K24" s="12">
        <f>SUM(K6:K23)</f>
        <v/>
      </c>
      <c r="L24" s="13">
        <f>I24/K24</f>
        <v/>
      </c>
      <c r="M24" s="12">
        <f>SUM(M6:M23)</f>
        <v/>
      </c>
      <c r="N24" s="13">
        <f>M24/K24</f>
        <v/>
      </c>
    </row>
  </sheetData>
  <mergeCells count="2">
    <mergeCell ref="I4:N4"/>
    <mergeCell ref="C4:H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6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t="inlineStr">
        <is>
          <t>Source: OCHA public HPC/FTS API (api.hpc.tools) — the primary source behind fts.unocha.org and the HDX</t>
        </is>
      </c>
    </row>
    <row r="2">
      <c r="A2" t="inlineStr">
        <is>
          <t>'Global - Requirements and Funding Data' dataset. No auth required.</t>
        </is>
      </c>
    </row>
    <row r="3">
      <c r="A3" t="inlineStr">
        <is>
          <t>Flows: /v1/public/fts/flow?countryISO3=&lt;ISO3&gt;&amp;year=&lt;YYYY&gt;&amp;groupby=plan (report3, destination-plan grouping).</t>
        </is>
      </c>
    </row>
    <row r="4">
      <c r="A4" t="inlineStr">
        <is>
          <t>GHO membership: /v2/public/plan/year/&lt;YYYY&gt; -&gt; planVersion.isPartOfGHO (OCHA's official GHO flag).</t>
        </is>
      </c>
    </row>
    <row r="5">
      <c r="A5" t="inlineStr"/>
    </row>
    <row r="6">
      <c r="A6" t="inlineStr">
        <is>
          <t>Funding to a country = FTS incoming funding by destination country and USAGE YEAR (what the money is for).</t>
        </is>
      </c>
    </row>
    <row r="7">
      <c r="A7" t="inlineStr">
        <is>
          <t>GHO = destined to a GHO-flagged plan (country HNRPs/HRPs, flash appeals, RRP/3RP/JRP regional plans).</t>
        </is>
      </c>
    </row>
    <row r="8">
      <c r="A8" t="inlineStr">
        <is>
          <t>non-GHO = non-GHO plans + funding outside any plan. Pledges excluded.</t>
        </is>
      </c>
    </row>
    <row r="9">
      <c r="A9" t="inlineStr"/>
    </row>
    <row r="10">
      <c r="A10" t="inlineStr">
        <is>
          <t>Caveats:</t>
        </is>
      </c>
    </row>
    <row r="11">
      <c r="A11" t="inlineStr">
        <is>
          <t>- Ethiopia: FTS does not publish funding against the Ethiopia HRP 2025, so ETH GHO (RRPs only) is understated.</t>
        </is>
      </c>
    </row>
    <row r="12">
      <c r="A12" t="inlineStr">
        <is>
          <t>- Uganda 2026 non-GHO is negative; FTS's own attribution (identical in the official HDX export) — kept as-is.</t>
        </is>
      </c>
    </row>
    <row r="13">
      <c r="A13" t="inlineStr">
        <is>
          <t>- SLV/GTM/HND show 0% GHO in 2026: their HNRPs ended with the 2025 cycle.</t>
        </is>
      </c>
    </row>
    <row r="14">
      <c r="A14" t="inlineStr">
        <is>
          <t>- Syria As-Sweida addendum 2025 (~$14M) counted as GHO (addendum to the GHO Syria appeal; manual override).</t>
        </is>
      </c>
    </row>
    <row r="15">
      <c r="A15" t="inlineStr">
        <is>
          <t>- Bangladesh Cyclone Remal &amp; Monsoon Floods Response Plan 2025 (~$16.2M) is officially GHO (isPartOfGHO=true).</t>
        </is>
      </c>
    </row>
    <row r="16">
      <c r="A16" t="inlineStr">
        <is>
          <t>- FTS is self-reported and continuously updated; 2026 figures in particular will keep rising.</t>
        </is>
      </c>
    </row>
    <row r="17">
      <c r="A17" t="inlineStr"/>
    </row>
    <row r="18">
      <c r="A18" t="inlineStr">
        <is>
          <t>Pooled funds ('Pooled' = CERF + CBPF allocations to the country, by allocation year):</t>
        </is>
      </c>
    </row>
    <row r="19">
      <c r="A19" t="inlineStr">
        <is>
          <t>- CERF: approved projects from the CERF Data API (cerfgms-webapi.unocha.org, /v1/project/year/&lt;Y&gt;.json).</t>
        </is>
      </c>
    </row>
    <row r="20">
      <c r="A20" t="inlineStr">
        <is>
          <t>- CBPF: approved allocation budgets from the CBPF data hub API (cbpfapi.unocha.org OData), incl. the</t>
        </is>
      </c>
    </row>
    <row r="21">
      <c r="A21" t="inlineStr">
        <is>
          <t xml:space="preserve">  regional funds (RhPF-LAC/WCA, ESAHF, AP-RHPF) which report per recipient country.</t>
        </is>
      </c>
    </row>
    <row r="22">
      <c r="A22" t="inlineStr">
        <is>
          <t>- % pooled = (CERF + CBPF) / FTS total incoming. Numerator is GMS allocation data, denominator FTS-reported</t>
        </is>
      </c>
    </row>
    <row r="23">
      <c r="A23" t="inlineStr">
        <is>
          <t xml:space="preserve">  funding: FTS has not yet absorbed much of the 2026 CBPF activity, so 2026 shares are approximate and</t>
        </is>
      </c>
    </row>
    <row r="24">
      <c r="A24" t="inlineStr">
        <is>
          <t xml:space="preserve">  can overstate (e.g. El Salvador/Guatemala/Honduras 2026, where the regional-fund scale-up dominates).</t>
        </is>
      </c>
    </row>
    <row r="25">
      <c r="A25" t="inlineStr"/>
    </row>
    <row r="26">
      <c r="A26" t="inlineStr">
        <is>
          <t>Data pulled 2026-07-24. Repo: https://github.com/OCHA-DAP/ds-fts  ·  Site: https://ocha-dap.github.io/ds-fts/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2026-07-24T20:15:18Z</dcterms:created>
  <dcterms:modified xsi:type="dcterms:W3CDTF">2026-07-24T20:15:18Z</dcterms:modified>
</cp:coreProperties>
</file>